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rtin\Desktop\"/>
    </mc:Choice>
  </mc:AlternateContent>
  <xr:revisionPtr revIDLastSave="0" documentId="13_ncr:1_{B66BC443-234A-4B1D-A3FF-6275139A1504}" xr6:coauthVersionLast="47" xr6:coauthVersionMax="47" xr10:uidLastSave="{00000000-0000-0000-0000-000000000000}"/>
  <bookViews>
    <workbookView xWindow="-108" yWindow="-108" windowWidth="23256" windowHeight="12576" activeTab="1" xr2:uid="{70C97FE7-CD63-408D-A31C-9E1354768F43}"/>
  </bookViews>
  <sheets>
    <sheet name="Ingresos" sheetId="1" r:id="rId1"/>
    <sheet name="Gastos" sheetId="2" r:id="rId2"/>
    <sheet name="Ahorro final - balance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H6" i="3"/>
  <c r="I6" i="3"/>
  <c r="J6" i="3"/>
  <c r="K6" i="3"/>
  <c r="L6" i="3"/>
  <c r="M6" i="3"/>
  <c r="N6" i="3"/>
  <c r="O6" i="3"/>
  <c r="D23" i="2"/>
  <c r="E23" i="2"/>
  <c r="E6" i="3" s="1"/>
  <c r="F23" i="2"/>
  <c r="F6" i="3" s="1"/>
  <c r="G23" i="2"/>
  <c r="H23" i="2"/>
  <c r="I23" i="2"/>
  <c r="J23" i="2"/>
  <c r="K23" i="2"/>
  <c r="L23" i="2"/>
  <c r="M23" i="2"/>
  <c r="N23" i="2"/>
  <c r="C23" i="2"/>
  <c r="O5" i="3"/>
  <c r="D11" i="1"/>
  <c r="E11" i="1"/>
  <c r="F11" i="1"/>
  <c r="G11" i="1"/>
  <c r="H11" i="1"/>
  <c r="I11" i="1"/>
  <c r="J11" i="1"/>
  <c r="K11" i="1"/>
  <c r="L11" i="1"/>
  <c r="M11" i="1"/>
  <c r="N11" i="1"/>
  <c r="C11" i="1"/>
  <c r="D6" i="3" l="1"/>
  <c r="C6" i="3"/>
</calcChain>
</file>

<file path=xl/sharedStrings.xml><?xml version="1.0" encoding="utf-8"?>
<sst xmlns="http://schemas.openxmlformats.org/spreadsheetml/2006/main" count="69" uniqueCount="43">
  <si>
    <t>Ingresos 1</t>
  </si>
  <si>
    <t>Ingresos 2</t>
  </si>
  <si>
    <t>Ingresos 3</t>
  </si>
  <si>
    <t>Ingresos 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</si>
  <si>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</si>
  <si>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</si>
  <si>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</si>
  <si>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</si>
  <si>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</si>
  <si>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</si>
  <si>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</si>
  <si>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</si>
  <si>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</si>
  <si>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</si>
  <si>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</si>
  <si>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</si>
  <si>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5</t>
  </si>
  <si>
    <t>Total</t>
  </si>
  <si>
    <t>Agua</t>
  </si>
  <si>
    <t>Gas</t>
  </si>
  <si>
    <t>Electricidad</t>
  </si>
  <si>
    <t>Hipoteca / alquiler</t>
  </si>
  <si>
    <t>Compra comida</t>
  </si>
  <si>
    <t>IBI</t>
  </si>
  <si>
    <t>Teléfonos / Internet / televisión</t>
  </si>
  <si>
    <t>Gasolina / Gasoil</t>
  </si>
  <si>
    <t>Comunidad</t>
  </si>
  <si>
    <t>Colegios / Guardería /Extraescolares</t>
  </si>
  <si>
    <t>Veterinario</t>
  </si>
  <si>
    <t>Mantenimiento / reparaciones</t>
  </si>
  <si>
    <t>Ropa</t>
  </si>
  <si>
    <t>Seguros / Gastos financieros</t>
  </si>
  <si>
    <t>Ocio / Cultura/ Vacaciones / Varios</t>
  </si>
  <si>
    <t>Pensión compensatoria</t>
  </si>
  <si>
    <t>Belleza / Higiene / Farmacia</t>
  </si>
  <si>
    <t>Limpieza casa</t>
  </si>
  <si>
    <t>Ingresos 2022</t>
  </si>
  <si>
    <t xml:space="preserve"> Gastos 2022</t>
  </si>
  <si>
    <t>Ahorro 2022</t>
  </si>
  <si>
    <t>Objetivo DE AHORRO</t>
  </si>
  <si>
    <t>AHORRO CONSEGUIDO (REAL)</t>
  </si>
  <si>
    <t>Ingresos 6</t>
  </si>
  <si>
    <t>Gastos profesionales/autónomos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</si>
</sst>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4" fillId="2" borderId="0" xfId="0" applyFont="1" applyFill="1"/>
    <xf numFmtId="3" fontId="2" fillId="0" borderId="1" xfId="0" applyNumberFormat="1" applyFont="1" applyBorder="1"/>
    <xf numFmtId="3" fontId="0" fillId="3" borderId="1" xfId="0" applyNumberFormat="1" applyFill="1" applyBorder="1"/>
    <xf numFmtId="3" fontId="0" fillId="0" borderId="1" xfId="0" applyNumberFormat="1" applyBorder="1"/>
    <xf numFmtId="3" fontId="0" fillId="0" borderId="2" xfId="0" applyNumberFormat="1" applyBorder="1"/>
    <xf numFmtId="0" fontId="1" fillId="2" borderId="1" xfId="0" applyFont="1" applyFill="1" applyBorder="1"/>
    <xf numFmtId="0" fontId="3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¿En qué gasto?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979133858267719"/>
          <c:y val="0.19486111111111112"/>
          <c:w val="0.58676421697287839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Gastos!$B$4:$B$21</c:f>
              <c:strCache>
                <c:ptCount val="18"/>
                <c:pt idx="0">
                  <c:v>Hipoteca / alquiler</c:v>
                </c:pt>
                <c:pt idx="1">
                  <c:v>Comunidad</c:v>
                </c:pt>
                <c:pt idx="2">
                  <c:v>Limpieza casa</c:v>
                </c:pt>
                <c:pt idx="3">
                  <c:v>Mantenimiento / reparaciones</c:v>
                </c:pt>
                <c:pt idx="4">
                  <c:v>Teléfonos / Internet / televisión</c:v>
                </c:pt>
                <c:pt idx="5">
                  <c:v>Agua</c:v>
                </c:pt>
                <c:pt idx="6">
                  <c:v>IBI</c:v>
                </c:pt>
                <c:pt idx="7">
                  <c:v>Gas</c:v>
                </c:pt>
                <c:pt idx="8">
                  <c:v>Electricidad</c:v>
                </c:pt>
                <c:pt idx="9">
                  <c:v>Seguros / Gastos financieros</c:v>
                </c:pt>
                <c:pt idx="10">
                  <c:v>Compra comida</c:v>
                </c:pt>
                <c:pt idx="11">
                  <c:v>Colegios / Guardería /Extraescolares</c:v>
                </c:pt>
                <c:pt idx="12">
                  <c:v>Pensión compensatoria</c:v>
                </c:pt>
                <c:pt idx="13">
                  <c:v>Gasolina / Gasoil</c:v>
                </c:pt>
                <c:pt idx="14">
                  <c:v>Veterinario</c:v>
                </c:pt>
                <c:pt idx="15">
                  <c:v>Ropa</c:v>
                </c:pt>
                <c:pt idx="16">
                  <c:v>Belleza / Higiene / Farmacia</c:v>
                </c:pt>
                <c:pt idx="17">
                  <c:v>Ocio / Cultura/ Vacaciones / Varios</c:v>
                </c:pt>
              </c:strCache>
            </c:strRef>
          </c:cat>
          <c:val>
            <c:numRef>
              <c:f>Gastos!$C$4:$C$21</c:f>
              <c:numCache>
                <c:formatCode>General</c:formatCode>
                <c:ptCount val="18"/>
                <c:pt idx="0">
                  <c:v>850</c:v>
                </c:pt>
                <c:pt idx="1">
                  <c:v>90</c:v>
                </c:pt>
                <c:pt idx="2">
                  <c:v>100</c:v>
                </c:pt>
                <c:pt idx="4">
                  <c:v>120</c:v>
                </c:pt>
                <c:pt idx="5">
                  <c:v>60</c:v>
                </c:pt>
                <c:pt idx="7">
                  <c:v>15</c:v>
                </c:pt>
                <c:pt idx="8">
                  <c:v>98</c:v>
                </c:pt>
                <c:pt idx="10">
                  <c:v>245</c:v>
                </c:pt>
                <c:pt idx="11">
                  <c:v>156</c:v>
                </c:pt>
                <c:pt idx="13">
                  <c:v>80</c:v>
                </c:pt>
                <c:pt idx="15">
                  <c:v>70</c:v>
                </c:pt>
                <c:pt idx="16">
                  <c:v>60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C-4168-BECE-F8DAF5F94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41542696"/>
        <c:axId val="5415433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Gastos!$D$4:$D$21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79C-4168-BECE-F8DAF5F94C7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Gastos!$E$4:$E$21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79C-4168-BECE-F8DAF5F94C7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Gastos!$F$4:$F$21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9C-4168-BECE-F8DAF5F94C70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Gastos!$G$4:$G$21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79C-4168-BECE-F8DAF5F94C70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Gastos!$H$4:$H$21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9C-4168-BECE-F8DAF5F94C70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Gastos!$I$4:$I$21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79C-4168-BECE-F8DAF5F94C70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gradFill rotWithShape="1">
                    <a:gsLst>
                      <a:gs pos="0">
                        <a:schemeClr val="accent2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Gastos!$J$4:$J$21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79C-4168-BECE-F8DAF5F94C70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Gastos!$K$4:$K$21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79C-4168-BECE-F8DAF5F94C70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gradFill rotWithShape="1">
                    <a:gsLst>
                      <a:gs pos="0">
                        <a:schemeClr val="accent4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Gastos!$L$4:$L$21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79C-4168-BECE-F8DAF5F94C70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Gastos!$M$4:$M$21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79C-4168-BECE-F8DAF5F94C70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gradFill rotWithShape="1">
                    <a:gsLst>
                      <a:gs pos="0">
                        <a:schemeClr val="accent6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Gastos!$B$4:$B$21</c15:sqref>
                        </c15:formulaRef>
                      </c:ext>
                    </c:extLst>
                    <c:strCache>
                      <c:ptCount val="18"/>
                      <c:pt idx="0">
                        <c:v>Hipoteca / alquiler</c:v>
                      </c:pt>
                      <c:pt idx="1">
                        <c:v>Comunidad</c:v>
                      </c:pt>
                      <c:pt idx="2">
                        <c:v>Limpieza casa</c:v>
                      </c:pt>
                      <c:pt idx="3">
                        <c:v>Mantenimiento / reparaciones</c:v>
                      </c:pt>
                      <c:pt idx="4">
                        <c:v>Teléfonos / Internet / televisión</c:v>
                      </c:pt>
                      <c:pt idx="5">
                        <c:v>Agua</c:v>
                      </c:pt>
                      <c:pt idx="6">
                        <c:v>IBI</c:v>
                      </c:pt>
                      <c:pt idx="7">
                        <c:v>Gas</c:v>
                      </c:pt>
                      <c:pt idx="8">
                        <c:v>Electricidad</c:v>
                      </c:pt>
                      <c:pt idx="9">
                        <c:v>Seguros / Gastos financieros</c:v>
                      </c:pt>
                      <c:pt idx="10">
                        <c:v>Compra comida</c:v>
                      </c:pt>
                      <c:pt idx="11">
                        <c:v>Colegios / Guardería /Extraescolares</c:v>
                      </c:pt>
                      <c:pt idx="12">
                        <c:v>Pensión compensatoria</c:v>
                      </c:pt>
                      <c:pt idx="13">
                        <c:v>Gasolina / Gasoil</c:v>
                      </c:pt>
                      <c:pt idx="14">
                        <c:v>Veterinario</c:v>
                      </c:pt>
                      <c:pt idx="15">
                        <c:v>Ropa</c:v>
                      </c:pt>
                      <c:pt idx="16">
                        <c:v>Belleza / Higiene / Farmacia</c:v>
                      </c:pt>
                      <c:pt idx="17">
                        <c:v>Ocio / Cultura/ Vacaciones / Varios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Gastos!$N$4:$N$21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79C-4168-BECE-F8DAF5F94C70}"/>
                  </c:ext>
                </c:extLst>
              </c15:ser>
            </c15:filteredBarSeries>
          </c:ext>
        </c:extLst>
      </c:barChart>
      <c:catAx>
        <c:axId val="541542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1543352"/>
        <c:crosses val="autoZero"/>
        <c:auto val="1"/>
        <c:lblAlgn val="ctr"/>
        <c:lblOffset val="100"/>
        <c:noMultiLvlLbl val="0"/>
      </c:catAx>
      <c:valAx>
        <c:axId val="541543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1542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Capacidad de ahorro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'Ahorro final - balance'!$B$5</c:f>
              <c:strCache>
                <c:ptCount val="1"/>
                <c:pt idx="0">
                  <c:v>Objetivo DE AHORRO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'Ahorro final - balance'!$C$4:$N$4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'Ahorro final - balance'!$C$5:$N$5</c:f>
              <c:numCache>
                <c:formatCode>#,##0</c:formatCode>
                <c:ptCount val="12"/>
                <c:pt idx="0">
                  <c:v>800</c:v>
                </c:pt>
                <c:pt idx="1">
                  <c:v>700</c:v>
                </c:pt>
                <c:pt idx="2">
                  <c:v>800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E-4090-97FE-7A2D20C3B2A4}"/>
            </c:ext>
          </c:extLst>
        </c:ser>
        <c:ser>
          <c:idx val="1"/>
          <c:order val="1"/>
          <c:tx>
            <c:strRef>
              <c:f>'Ahorro final - balance'!$B$6</c:f>
              <c:strCache>
                <c:ptCount val="1"/>
                <c:pt idx="0">
                  <c:v>AHORRO CONSEGUIDO (REAL)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'Ahorro final - balance'!$C$4:$N$4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'Ahorro final - balance'!$C$6:$N$6</c:f>
              <c:numCache>
                <c:formatCode>#,##0</c:formatCode>
                <c:ptCount val="12"/>
                <c:pt idx="0">
                  <c:v>711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E-4090-97FE-7A2D20C3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943072"/>
        <c:axId val="591944384"/>
      </c:barChart>
      <c:catAx>
        <c:axId val="59194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1944384"/>
        <c:crosses val="autoZero"/>
        <c:auto val="1"/>
        <c:lblAlgn val="ctr"/>
        <c:lblOffset val="100"/>
        <c:noMultiLvlLbl val="0"/>
      </c:catAx>
      <c:valAx>
        <c:axId val="5919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194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7621</xdr:colOff>
      <xdr:row>0</xdr:row>
      <xdr:rowOff>73366</xdr:rowOff>
    </xdr:from>
    <xdr:to>
      <xdr:col>15</xdr:col>
      <xdr:colOff>571501</xdr:colOff>
      <xdr:row>1</xdr:row>
      <xdr:rowOff>148589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35EF2C-0120-492F-8622-3078BDF5B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3741" y="73366"/>
          <a:ext cx="1356360" cy="2581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24</xdr:row>
      <xdr:rowOff>60960</xdr:rowOff>
    </xdr:from>
    <xdr:to>
      <xdr:col>9</xdr:col>
      <xdr:colOff>784860</xdr:colOff>
      <xdr:row>45</xdr:row>
      <xdr:rowOff>83820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5A9578-55B0-409E-8530-3221658517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45720</xdr:colOff>
      <xdr:row>1</xdr:row>
      <xdr:rowOff>45720</xdr:rowOff>
    </xdr:from>
    <xdr:to>
      <xdr:col>15</xdr:col>
      <xdr:colOff>609600</xdr:colOff>
      <xdr:row>2</xdr:row>
      <xdr:rowOff>105703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BE6BAB-A433-488A-9EF5-EFC66BC18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9660" y="228600"/>
          <a:ext cx="1356360" cy="2581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411480</xdr:colOff>
      <xdr:row>9</xdr:row>
      <xdr:rowOff>156210</xdr:rowOff>
    </xdr:from>
    <xdr:to>
      <xdr:col>10</xdr:col>
      <xdr:colOff>701040</xdr:colOff>
      <xdr:row>28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44C4CF-4FA4-4BED-AD44-A0480B90A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137160</xdr:colOff>
      <xdr:row>1</xdr:row>
      <xdr:rowOff>129540</xdr:rowOff>
    </xdr:from>
    <xdr:to>
      <xdr:col>16</xdr:col>
      <xdr:colOff>701040</xdr:colOff>
      <xdr:row>3</xdr:row>
      <xdr:rowOff>6643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BE09AD-C3B4-41FB-B90D-56588F5AD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3360" y="312420"/>
          <a:ext cx="1356360" cy="258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D1FA-7CA6-43BA-A68B-DCD9A1731700}">
  <dimension ref="B3:N11"/>
  <sheetViews>
    <sheetView workbookViewId="0">
      <selection activeCell="E18" sqref="E18"/>
    </sheetView>
  </sheetViews>
  <sheetFormatPr baseColWidth="10" defaultRowHeight="14.4" x14ac:dyDescent="0.3"/>
  <cols>
    <col min="1" max="1" width="8.21875" customWidth="1"/>
  </cols>
  <sheetData>
    <row r="3" spans="2:14" ht="15.6" x14ac:dyDescent="0.3">
      <c r="B3" s="4"/>
      <c r="C3" s="12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4" ht="15.6" x14ac:dyDescent="0.3">
      <c r="B4" s="2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2:14" ht="15.6" x14ac:dyDescent="0.3">
      <c r="B5" s="2" t="s">
        <v>0</v>
      </c>
      <c r="C5" s="7">
        <v>1200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5.6" x14ac:dyDescent="0.3">
      <c r="B6" s="2" t="s">
        <v>1</v>
      </c>
      <c r="C6" s="7">
        <v>1400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ht="15.6" x14ac:dyDescent="0.3">
      <c r="B7" s="2" t="s">
        <v>2</v>
      </c>
      <c r="C7" s="4">
        <v>100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15.6" x14ac:dyDescent="0.3">
      <c r="B8" s="2" t="s">
        <v>3</v>
      </c>
      <c r="C8" s="4">
        <v>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ht="15.6" x14ac:dyDescent="0.3">
      <c r="B9" s="2" t="s">
        <v>16</v>
      </c>
      <c r="C9" s="7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5.6" x14ac:dyDescent="0.3">
      <c r="B10" s="2" t="s">
        <v>41</v>
      </c>
      <c r="C10" s="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ht="15.6" x14ac:dyDescent="0.3">
      <c r="B11" s="6" t="s">
        <v>17</v>
      </c>
      <c r="C11" s="8">
        <f>SUM(C5+C6+C7+C8+C9)</f>
        <v>2755</v>
      </c>
      <c r="D11" s="8">
        <f t="shared" ref="D11:N11" si="0">SUM(D5+D6+D7+D8+D9)</f>
        <v>0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</row>
  </sheetData>
  <mergeCells count="1">
    <mergeCell ref="C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B5BA-BFB2-475A-91C8-D4639D305DD9}">
  <dimension ref="B2:N23"/>
  <sheetViews>
    <sheetView tabSelected="1" workbookViewId="0">
      <selection activeCell="C9" sqref="C9"/>
    </sheetView>
  </sheetViews>
  <sheetFormatPr baseColWidth="10" defaultRowHeight="14.4" x14ac:dyDescent="0.3"/>
  <cols>
    <col min="1" max="1" width="7.88671875" customWidth="1"/>
    <col min="2" max="2" width="35.33203125" bestFit="1" customWidth="1"/>
  </cols>
  <sheetData>
    <row r="2" spans="2:14" ht="15.6" x14ac:dyDescent="0.3">
      <c r="B2" s="1"/>
      <c r="C2" s="12" t="s">
        <v>37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2:14" ht="15.6" x14ac:dyDescent="0.3"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spans="2:14" ht="15.6" x14ac:dyDescent="0.3">
      <c r="B4" s="2" t="s">
        <v>21</v>
      </c>
      <c r="C4" s="1">
        <v>850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.6" x14ac:dyDescent="0.3">
      <c r="B5" s="2" t="s">
        <v>26</v>
      </c>
      <c r="C5" s="1">
        <v>90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5.6" x14ac:dyDescent="0.3">
      <c r="B6" s="2" t="s">
        <v>35</v>
      </c>
      <c r="C6" s="1">
        <v>100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5.6" x14ac:dyDescent="0.3">
      <c r="B7" s="2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15.6" x14ac:dyDescent="0.3">
      <c r="B8" s="2" t="s">
        <v>24</v>
      </c>
      <c r="C8" s="1">
        <v>120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15.6" x14ac:dyDescent="0.3">
      <c r="B9" s="2" t="s">
        <v>18</v>
      </c>
      <c r="C9" s="1">
        <v>60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ht="15.6" x14ac:dyDescent="0.3">
      <c r="B10" s="2" t="s">
        <v>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ht="15.6" x14ac:dyDescent="0.3">
      <c r="B11" s="2" t="s">
        <v>19</v>
      </c>
      <c r="C11" s="1">
        <v>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ht="15.6" x14ac:dyDescent="0.3">
      <c r="B12" s="2" t="s">
        <v>20</v>
      </c>
      <c r="C12" s="1">
        <v>98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ht="15.6" x14ac:dyDescent="0.3">
      <c r="B13" s="2" t="s">
        <v>31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14" ht="15.6" x14ac:dyDescent="0.3">
      <c r="B14" s="2" t="s">
        <v>22</v>
      </c>
      <c r="C14" s="1">
        <v>245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2:14" ht="15.6" x14ac:dyDescent="0.3">
      <c r="B15" s="2" t="s">
        <v>27</v>
      </c>
      <c r="C15" s="1">
        <v>156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 ht="15.6" x14ac:dyDescent="0.3">
      <c r="B16" s="2" t="s">
        <v>33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4" ht="15.6" x14ac:dyDescent="0.3">
      <c r="B17" s="2" t="s">
        <v>25</v>
      </c>
      <c r="C17" s="1">
        <v>80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 ht="15.6" x14ac:dyDescent="0.3">
      <c r="B18" s="2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5.6" x14ac:dyDescent="0.3">
      <c r="B19" s="2" t="s">
        <v>30</v>
      </c>
      <c r="C19" s="1">
        <v>70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4" ht="15.6" x14ac:dyDescent="0.3">
      <c r="B20" s="2" t="s">
        <v>34</v>
      </c>
      <c r="C20" s="1">
        <v>60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14" ht="15.6" x14ac:dyDescent="0.3">
      <c r="B21" s="2" t="s">
        <v>32</v>
      </c>
      <c r="C21" s="1">
        <v>100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14" ht="15.6" x14ac:dyDescent="0.3">
      <c r="B22" s="2" t="s">
        <v>42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ht="15.6" x14ac:dyDescent="0.3">
      <c r="B23" s="6" t="s">
        <v>17</v>
      </c>
      <c r="C23" s="5">
        <f>SUM(C4:C22)</f>
        <v>2044</v>
      </c>
      <c r="D23" s="5">
        <f t="shared" ref="D23:N23" si="0">SUM(D4:D22)</f>
        <v>0</v>
      </c>
      <c r="E23" s="5">
        <f t="shared" si="0"/>
        <v>0</v>
      </c>
      <c r="F23" s="5">
        <f t="shared" si="0"/>
        <v>0</v>
      </c>
      <c r="G23" s="5">
        <f t="shared" si="0"/>
        <v>0</v>
      </c>
      <c r="H23" s="5">
        <f t="shared" si="0"/>
        <v>0</v>
      </c>
      <c r="I23" s="5">
        <f t="shared" si="0"/>
        <v>0</v>
      </c>
      <c r="J23" s="5">
        <f t="shared" si="0"/>
        <v>0</v>
      </c>
      <c r="K23" s="5">
        <f t="shared" si="0"/>
        <v>0</v>
      </c>
      <c r="L23" s="5">
        <f t="shared" si="0"/>
        <v>0</v>
      </c>
      <c r="M23" s="5">
        <f t="shared" si="0"/>
        <v>0</v>
      </c>
      <c r="N23" s="5">
        <f t="shared" si="0"/>
        <v>0</v>
      </c>
    </row>
  </sheetData>
  <mergeCells count="1">
    <mergeCell ref="C2:N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341C-8AF9-4CFE-8ECD-7087AD829025}">
  <dimension ref="B3:O6"/>
  <sheetViews>
    <sheetView workbookViewId="0">
      <selection activeCell="D6" sqref="D6"/>
    </sheetView>
  </sheetViews>
  <sheetFormatPr baseColWidth="10" defaultRowHeight="14.4" x14ac:dyDescent="0.3"/>
  <cols>
    <col min="1" max="1" width="8" customWidth="1"/>
    <col min="2" max="2" width="20.6640625" customWidth="1"/>
  </cols>
  <sheetData>
    <row r="3" spans="2:15" ht="15.6" x14ac:dyDescent="0.3">
      <c r="B3" s="1"/>
      <c r="C3" s="12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5" ht="15.6" x14ac:dyDescent="0.3">
      <c r="B4" s="1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6" t="s">
        <v>17</v>
      </c>
    </row>
    <row r="5" spans="2:15" x14ac:dyDescent="0.3">
      <c r="B5" s="11" t="s">
        <v>39</v>
      </c>
      <c r="C5" s="10">
        <v>800</v>
      </c>
      <c r="D5" s="9">
        <v>700</v>
      </c>
      <c r="E5" s="9">
        <v>800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f>SUM(C5:N5)</f>
        <v>2300</v>
      </c>
    </row>
    <row r="6" spans="2:15" x14ac:dyDescent="0.3">
      <c r="B6" s="11" t="s">
        <v>40</v>
      </c>
      <c r="C6" s="10">
        <f>(Ingresos!C11-Gastos!C23)</f>
        <v>711</v>
      </c>
      <c r="D6" s="10">
        <f>(Ingresos!D11-Gastos!D23)</f>
        <v>0</v>
      </c>
      <c r="E6" s="10">
        <f>(Ingresos!E11-Gastos!E23)</f>
        <v>0</v>
      </c>
      <c r="F6" s="10">
        <f>(Ingresos!F11-Gastos!F23)</f>
        <v>0</v>
      </c>
      <c r="G6" s="10">
        <f>(Ingresos!G11-Gastos!G23)</f>
        <v>0</v>
      </c>
      <c r="H6" s="10">
        <f>(Ingresos!H11-Gastos!H23)</f>
        <v>0</v>
      </c>
      <c r="I6" s="10">
        <f>(Ingresos!I11-Gastos!I23)</f>
        <v>0</v>
      </c>
      <c r="J6" s="10">
        <f>(Ingresos!J11-Gastos!J23)</f>
        <v>0</v>
      </c>
      <c r="K6" s="10">
        <f>(Ingresos!K11-Gastos!K23)</f>
        <v>0</v>
      </c>
      <c r="L6" s="10">
        <f>(Ingresos!L11-Gastos!L23)</f>
        <v>0</v>
      </c>
      <c r="M6" s="10">
        <f>(Ingresos!M11-Gastos!M23)</f>
        <v>0</v>
      </c>
      <c r="N6" s="10">
        <f>(Ingresos!N11-Gastos!N23)</f>
        <v>0</v>
      </c>
      <c r="O6" s="10">
        <f>(Ingresos!O11-Gastos!O23)</f>
        <v>0</v>
      </c>
    </row>
  </sheetData>
  <mergeCells count="1">
    <mergeCell ref="C3:N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Ahorro final -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Atala Martín</dc:creator>
  <cp:lastModifiedBy>Atala Martín</cp:lastModifiedBy>
  <dcterms:created xsi:type="dcterms:W3CDTF">2021-08-30T12:05:48Z</dcterms:created>
  <dcterms:modified xsi:type="dcterms:W3CDTF">2021-09-01T15:41:16Z</dcterms:modified>
</cp:coreProperties>
</file>